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640" windowHeight="1116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Plan1!$A$1:$I$23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" l="1"/>
  <c r="C21" i="1"/>
  <c r="D13" i="1" l="1"/>
  <c r="H13" i="1" l="1"/>
  <c r="G13" i="1"/>
  <c r="F13" i="1"/>
  <c r="E13" i="1"/>
  <c r="C13" i="1"/>
  <c r="I12" i="1"/>
  <c r="I13" i="1" s="1"/>
</calcChain>
</file>

<file path=xl/comments1.xml><?xml version="1.0" encoding="utf-8"?>
<comments xmlns="http://schemas.openxmlformats.org/spreadsheetml/2006/main">
  <authors>
    <author>imagem</author>
  </authors>
  <commentList>
    <comment ref="C12" authorId="0">
      <text>
        <r>
          <rPr>
            <sz val="8"/>
            <color indexed="81"/>
            <rFont val="Tahoma"/>
            <charset val="1"/>
          </rPr>
          <t>incluídos os PMs</t>
        </r>
      </text>
    </comment>
  </commentList>
</comments>
</file>

<file path=xl/sharedStrings.xml><?xml version="1.0" encoding="utf-8"?>
<sst xmlns="http://schemas.openxmlformats.org/spreadsheetml/2006/main" count="42" uniqueCount="40">
  <si>
    <t>PODER  JUDICIÁRIO</t>
  </si>
  <si>
    <t>TRIBUNAL DE JUSTIÇA DO ESTADO DE SÃO PAULO</t>
  </si>
  <si>
    <t>RESOLUÇÃO 102 CNJ - ANEXO IV - QUANTITATIVO DE CARGOS E FUNÇÕES</t>
  </si>
  <si>
    <t>h) Quantitativos de beneficiários e dependentes de benefícios assistenciais</t>
  </si>
  <si>
    <t>UNIDADE ORÇAMENTÁRIA</t>
  </si>
  <si>
    <t>CÓDIGO</t>
  </si>
  <si>
    <t>DESCRIÇÃO</t>
  </si>
  <si>
    <t>QUANTIDADE</t>
  </si>
  <si>
    <t>AUXÍLIO-ALIMENTAÇÃO</t>
  </si>
  <si>
    <t>ASSISTÊNCIA PRÉ-ESCOLAR</t>
  </si>
  <si>
    <t>EXAMES PERIÓDICOS</t>
  </si>
  <si>
    <t>ASSISTÊNCIA MÉDICA E ODONTOLÓGICA</t>
  </si>
  <si>
    <t>TITULARES</t>
  </si>
  <si>
    <t>DEPENDENTES</t>
  </si>
  <si>
    <t>TOTAL</t>
  </si>
  <si>
    <t>BENEFÍCIO</t>
  </si>
  <si>
    <t>AUXÍLIO-TRANSPORTE</t>
  </si>
  <si>
    <t>03001</t>
  </si>
  <si>
    <t>TJSP</t>
  </si>
  <si>
    <t>DESCRIÇÃO DA LEGISLAÇÃO</t>
  </si>
  <si>
    <t xml:space="preserve"> CAPITA</t>
  </si>
  <si>
    <t xml:space="preserve">VALOR PER </t>
  </si>
  <si>
    <t>(R$ 1,00)</t>
  </si>
  <si>
    <r>
      <t>Descrição do ato legal que define os valores unitários (</t>
    </r>
    <r>
      <rPr>
        <i/>
        <sz val="11"/>
        <color theme="1"/>
        <rFont val="Calibri"/>
        <family val="2"/>
        <scheme val="minor"/>
      </rPr>
      <t>per capita</t>
    </r>
    <r>
      <rPr>
        <sz val="11"/>
        <color theme="1"/>
        <rFont val="Calibri"/>
        <family val="2"/>
        <scheme val="minor"/>
      </rPr>
      <t>) dos benefícios assistenciais:</t>
    </r>
  </si>
  <si>
    <t xml:space="preserve"> ALIMENTAÇÃO</t>
  </si>
  <si>
    <t>AUXÍLIO-</t>
  </si>
  <si>
    <t xml:space="preserve"> PRÉ-ESCOLAR</t>
  </si>
  <si>
    <t>ASSISTÊNCIA</t>
  </si>
  <si>
    <t xml:space="preserve"> TRANSPORTE</t>
  </si>
  <si>
    <t xml:space="preserve"> PERIÓDICOS</t>
  </si>
  <si>
    <t>EXAMES</t>
  </si>
  <si>
    <t>ASSISTÊNCIA MÉDICA E ODONTOLÓGICA - PARTICIPAÇÃO UNIÃO</t>
  </si>
  <si>
    <t>Diretoria da Folha de Pagamento de Servidores - SGP 2</t>
  </si>
  <si>
    <t>Decisão de 04/03/1997, Portarias TJ nºs 4.560/99, 7.390/07, 8.826/13, 9.007/14, 9.195/15, 9.401/17 e 9.742/19</t>
  </si>
  <si>
    <t>Lei nº 7.524/91, Portaria nº 9.732/2019</t>
  </si>
  <si>
    <t>Lei nº 6.248/88 e Portaria nº 9.697/2019</t>
  </si>
  <si>
    <t>CLD060</t>
  </si>
  <si>
    <t>pgmx(agcnja4t)</t>
  </si>
  <si>
    <t>Data de Referência: 31/08/2020</t>
  </si>
  <si>
    <t>pgmx(cnjanex4)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</si>
</sst>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3">
    <xf numFmtId="0" fontId="0" fillId="0" borderId="0" xfId="0"/>
    <xf numFmtId="0" fontId="0" fillId="2" borderId="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/>
    <xf numFmtId="0" fontId="0" fillId="2" borderId="1" xfId="0" applyFill="1" applyBorder="1" applyAlignment="1">
      <alignment horizontal="center"/>
    </xf>
    <xf numFmtId="0" fontId="0" fillId="0" borderId="12" xfId="0" applyBorder="1" applyAlignment="1"/>
    <xf numFmtId="0" fontId="0" fillId="0" borderId="1" xfId="0" applyBorder="1" applyAlignment="1"/>
    <xf numFmtId="164" fontId="0" fillId="0" borderId="1" xfId="1" applyNumberFormat="1" applyFont="1" applyBorder="1"/>
    <xf numFmtId="164" fontId="0" fillId="2" borderId="1" xfId="1" applyNumberFormat="1" applyFont="1" applyFill="1" applyBorder="1"/>
    <xf numFmtId="43" fontId="0" fillId="0" borderId="12" xfId="1" applyFont="1" applyBorder="1" applyAlignment="1"/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43" fontId="0" fillId="0" borderId="0" xfId="1" applyFont="1"/>
    <xf numFmtId="43" fontId="0" fillId="0" borderId="0" xfId="1" applyFont="1" applyAlignment="1">
      <alignment horizontal="center"/>
    </xf>
    <xf numFmtId="43" fontId="0" fillId="0" borderId="0" xfId="1" applyFont="1" applyAlignment="1">
      <alignment horizontal="righ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12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43" fontId="6" fillId="0" borderId="12" xfId="1" applyFont="1" applyBorder="1" applyAlignment="1"/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1143000</xdr:colOff>
      <xdr:row>2</xdr:row>
      <xdr:rowOff>161925</xdr:rowOff>
    </xdr:to>
    <xdr:pic>
      <xdr:nvPicPr>
        <xdr:cNvPr id="3" name="Imagem 2" descr="Logotipo_TJSP_Fundo_Branco_WEB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430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workbookViewId="0">
      <selection activeCell="E29" sqref="E29"/>
    </sheetView>
  </sheetViews>
  <sheetFormatPr defaultRowHeight="15" x14ac:dyDescent="0.25"/>
  <cols>
    <col min="1" max="1" width="18.28515625" customWidth="1"/>
    <col min="2" max="2" width="17.5703125" customWidth="1"/>
    <col min="3" max="3" width="14.5703125" bestFit="1" customWidth="1"/>
    <col min="4" max="4" width="14.28515625" customWidth="1"/>
    <col min="5" max="5" width="13.5703125" customWidth="1"/>
    <col min="6" max="6" width="12.28515625" customWidth="1"/>
    <col min="7" max="7" width="10.140625" bestFit="1" customWidth="1"/>
    <col min="8" max="8" width="16.5703125" customWidth="1"/>
    <col min="9" max="9" width="28.5703125" customWidth="1"/>
    <col min="10" max="10" width="16.140625" style="16" bestFit="1" customWidth="1"/>
    <col min="11" max="11" width="9.140625" style="16"/>
  </cols>
  <sheetData>
    <row r="1" spans="1:10" ht="15.75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10" ht="15.75" x14ac:dyDescent="0.25">
      <c r="A2" s="34" t="s">
        <v>1</v>
      </c>
      <c r="B2" s="34"/>
      <c r="C2" s="34"/>
      <c r="D2" s="34"/>
      <c r="E2" s="34"/>
      <c r="F2" s="34"/>
      <c r="G2" s="34"/>
      <c r="H2" s="34"/>
      <c r="I2" s="34"/>
    </row>
    <row r="3" spans="1:10" ht="15.75" x14ac:dyDescent="0.25">
      <c r="A3" s="34" t="s">
        <v>32</v>
      </c>
      <c r="B3" s="34"/>
      <c r="C3" s="34"/>
      <c r="D3" s="34"/>
      <c r="E3" s="34"/>
      <c r="F3" s="34"/>
      <c r="G3" s="34"/>
      <c r="H3" s="34"/>
      <c r="I3" s="34"/>
    </row>
    <row r="4" spans="1:10" x14ac:dyDescent="0.25">
      <c r="A4" s="35" t="s">
        <v>38</v>
      </c>
      <c r="B4" s="35"/>
      <c r="C4" s="35"/>
      <c r="D4" s="35"/>
      <c r="E4" s="35"/>
      <c r="F4" s="35"/>
      <c r="G4" s="35"/>
      <c r="H4" s="35"/>
      <c r="I4" s="35"/>
    </row>
    <row r="6" spans="1:10" ht="15.75" x14ac:dyDescent="0.25">
      <c r="A6" s="34" t="s">
        <v>2</v>
      </c>
      <c r="B6" s="34"/>
      <c r="C6" s="34"/>
      <c r="D6" s="34"/>
      <c r="E6" s="34"/>
      <c r="F6" s="34"/>
      <c r="G6" s="34"/>
      <c r="H6" s="34"/>
      <c r="I6" s="34"/>
    </row>
    <row r="8" spans="1:10" x14ac:dyDescent="0.25">
      <c r="A8" t="s">
        <v>3</v>
      </c>
    </row>
    <row r="9" spans="1:10" x14ac:dyDescent="0.25">
      <c r="A9" s="39" t="s">
        <v>4</v>
      </c>
      <c r="B9" s="24"/>
      <c r="C9" s="36" t="s">
        <v>7</v>
      </c>
      <c r="D9" s="37"/>
      <c r="E9" s="37"/>
      <c r="F9" s="37"/>
      <c r="G9" s="37"/>
      <c r="H9" s="37"/>
      <c r="I9" s="38"/>
    </row>
    <row r="10" spans="1:10" x14ac:dyDescent="0.25">
      <c r="A10" s="40"/>
      <c r="B10" s="28"/>
      <c r="C10" s="4" t="s">
        <v>25</v>
      </c>
      <c r="D10" s="4" t="s">
        <v>27</v>
      </c>
      <c r="E10" s="4" t="s">
        <v>25</v>
      </c>
      <c r="F10" s="4" t="s">
        <v>30</v>
      </c>
      <c r="G10" s="36" t="s">
        <v>11</v>
      </c>
      <c r="H10" s="37"/>
      <c r="I10" s="38"/>
    </row>
    <row r="11" spans="1:10" x14ac:dyDescent="0.25">
      <c r="A11" s="5" t="s">
        <v>5</v>
      </c>
      <c r="B11" s="8" t="s">
        <v>6</v>
      </c>
      <c r="C11" s="6" t="s">
        <v>24</v>
      </c>
      <c r="D11" s="7" t="s">
        <v>26</v>
      </c>
      <c r="E11" s="7" t="s">
        <v>28</v>
      </c>
      <c r="F11" s="7" t="s">
        <v>29</v>
      </c>
      <c r="G11" s="8" t="s">
        <v>12</v>
      </c>
      <c r="H11" s="8" t="s">
        <v>13</v>
      </c>
      <c r="I11" s="8" t="s">
        <v>14</v>
      </c>
    </row>
    <row r="12" spans="1:10" x14ac:dyDescent="0.25">
      <c r="A12" s="15" t="s">
        <v>17</v>
      </c>
      <c r="B12" s="14" t="s">
        <v>18</v>
      </c>
      <c r="C12" s="11">
        <v>39672</v>
      </c>
      <c r="D12" s="11">
        <v>1860</v>
      </c>
      <c r="E12" s="11">
        <v>39379</v>
      </c>
      <c r="F12" s="11">
        <v>0</v>
      </c>
      <c r="G12" s="11">
        <v>0</v>
      </c>
      <c r="H12" s="11">
        <v>0</v>
      </c>
      <c r="I12" s="11">
        <f>SUM(G12:H12)</f>
        <v>0</v>
      </c>
      <c r="J12" s="16" t="s">
        <v>37</v>
      </c>
    </row>
    <row r="13" spans="1:10" x14ac:dyDescent="0.25">
      <c r="A13" s="41" t="s">
        <v>14</v>
      </c>
      <c r="B13" s="41"/>
      <c r="C13" s="12">
        <f t="shared" ref="C13:I13" si="0">SUM(C12)</f>
        <v>39672</v>
      </c>
      <c r="D13" s="12">
        <f t="shared" si="0"/>
        <v>1860</v>
      </c>
      <c r="E13" s="12">
        <f t="shared" si="0"/>
        <v>39379</v>
      </c>
      <c r="F13" s="12">
        <f t="shared" si="0"/>
        <v>0</v>
      </c>
      <c r="G13" s="12">
        <f t="shared" si="0"/>
        <v>0</v>
      </c>
      <c r="H13" s="12">
        <f t="shared" si="0"/>
        <v>0</v>
      </c>
      <c r="I13" s="12">
        <f t="shared" si="0"/>
        <v>0</v>
      </c>
      <c r="J13" s="16" t="s">
        <v>39</v>
      </c>
    </row>
    <row r="15" spans="1:10" x14ac:dyDescent="0.25">
      <c r="A15" s="22" t="s">
        <v>23</v>
      </c>
      <c r="B15" s="22"/>
      <c r="C15" s="22"/>
      <c r="D15" s="22"/>
      <c r="E15" s="22"/>
      <c r="F15" s="22"/>
      <c r="G15" s="22"/>
      <c r="H15" s="22"/>
      <c r="I15" s="22"/>
    </row>
    <row r="16" spans="1:10" x14ac:dyDescent="0.25">
      <c r="A16" s="29" t="s">
        <v>15</v>
      </c>
      <c r="B16" s="29"/>
      <c r="C16" s="1" t="s">
        <v>21</v>
      </c>
      <c r="D16" s="23" t="s">
        <v>19</v>
      </c>
      <c r="E16" s="23"/>
      <c r="F16" s="23"/>
      <c r="G16" s="23"/>
      <c r="H16" s="23"/>
      <c r="I16" s="24"/>
    </row>
    <row r="17" spans="1:12" x14ac:dyDescent="0.25">
      <c r="A17" s="29"/>
      <c r="B17" s="29"/>
      <c r="C17" s="2" t="s">
        <v>20</v>
      </c>
      <c r="D17" s="25"/>
      <c r="E17" s="25"/>
      <c r="F17" s="25"/>
      <c r="G17" s="25"/>
      <c r="H17" s="25"/>
      <c r="I17" s="26"/>
    </row>
    <row r="18" spans="1:12" x14ac:dyDescent="0.25">
      <c r="A18" s="29"/>
      <c r="B18" s="29"/>
      <c r="C18" s="3" t="s">
        <v>22</v>
      </c>
      <c r="D18" s="27"/>
      <c r="E18" s="27"/>
      <c r="F18" s="27"/>
      <c r="G18" s="27"/>
      <c r="H18" s="27"/>
      <c r="I18" s="28"/>
      <c r="J18" s="17" t="s">
        <v>36</v>
      </c>
    </row>
    <row r="19" spans="1:12" x14ac:dyDescent="0.25">
      <c r="A19" s="19" t="s">
        <v>8</v>
      </c>
      <c r="B19" s="20"/>
      <c r="C19" s="13">
        <f>J19/C12</f>
        <v>876.59369378907047</v>
      </c>
      <c r="D19" s="30" t="s">
        <v>34</v>
      </c>
      <c r="E19" s="31"/>
      <c r="F19" s="31"/>
      <c r="G19" s="31"/>
      <c r="H19" s="31"/>
      <c r="I19" s="32"/>
      <c r="J19" s="18">
        <v>34776225.020000003</v>
      </c>
      <c r="K19" s="16">
        <v>48</v>
      </c>
    </row>
    <row r="20" spans="1:12" x14ac:dyDescent="0.25">
      <c r="A20" s="19" t="s">
        <v>9</v>
      </c>
      <c r="B20" s="20"/>
      <c r="C20" s="13">
        <v>423</v>
      </c>
      <c r="D20" s="30" t="s">
        <v>33</v>
      </c>
      <c r="E20" s="31"/>
      <c r="F20" s="31"/>
      <c r="G20" s="31"/>
      <c r="H20" s="31"/>
      <c r="I20" s="32"/>
      <c r="J20" s="18">
        <v>423</v>
      </c>
      <c r="K20" s="16">
        <v>423</v>
      </c>
    </row>
    <row r="21" spans="1:12" x14ac:dyDescent="0.25">
      <c r="A21" s="19" t="s">
        <v>16</v>
      </c>
      <c r="B21" s="20"/>
      <c r="C21" s="42">
        <f>J21/E12</f>
        <v>-8.6178803423144323</v>
      </c>
      <c r="D21" s="30" t="s">
        <v>35</v>
      </c>
      <c r="E21" s="31"/>
      <c r="F21" s="31"/>
      <c r="G21" s="31"/>
      <c r="H21" s="31"/>
      <c r="I21" s="32"/>
      <c r="J21" s="18">
        <v>-339363.51</v>
      </c>
      <c r="K21" s="16">
        <v>8.8000000000000007</v>
      </c>
    </row>
    <row r="22" spans="1:12" x14ac:dyDescent="0.25">
      <c r="A22" s="19" t="s">
        <v>10</v>
      </c>
      <c r="B22" s="20"/>
      <c r="C22" s="9"/>
      <c r="D22" s="19"/>
      <c r="E22" s="33"/>
      <c r="F22" s="33"/>
      <c r="G22" s="33"/>
      <c r="H22" s="33"/>
      <c r="I22" s="20"/>
    </row>
    <row r="23" spans="1:12" ht="29.25" customHeight="1" x14ac:dyDescent="0.25">
      <c r="A23" s="21" t="s">
        <v>31</v>
      </c>
      <c r="B23" s="21"/>
      <c r="C23" s="10"/>
      <c r="D23" s="19"/>
      <c r="E23" s="33"/>
      <c r="F23" s="33"/>
      <c r="G23" s="33"/>
      <c r="H23" s="33"/>
      <c r="I23" s="20"/>
    </row>
    <row r="25" spans="1:12" x14ac:dyDescent="0.25">
      <c r="C25" s="16"/>
      <c r="D25" s="16"/>
      <c r="E25" s="16"/>
    </row>
    <row r="26" spans="1:12" x14ac:dyDescent="0.25">
      <c r="C26" s="16"/>
      <c r="D26" s="16"/>
      <c r="E26" s="16"/>
    </row>
    <row r="27" spans="1:12" x14ac:dyDescent="0.25">
      <c r="L27" s="16"/>
    </row>
    <row r="28" spans="1:12" x14ac:dyDescent="0.25">
      <c r="L28" s="16"/>
    </row>
  </sheetData>
  <mergeCells count="22">
    <mergeCell ref="A1:I1"/>
    <mergeCell ref="A2:I2"/>
    <mergeCell ref="A3:I3"/>
    <mergeCell ref="A4:I4"/>
    <mergeCell ref="D19:I19"/>
    <mergeCell ref="A6:I6"/>
    <mergeCell ref="C9:I9"/>
    <mergeCell ref="G10:I10"/>
    <mergeCell ref="A9:B10"/>
    <mergeCell ref="A13:B13"/>
    <mergeCell ref="A20:B20"/>
    <mergeCell ref="A21:B21"/>
    <mergeCell ref="A22:B22"/>
    <mergeCell ref="A23:B23"/>
    <mergeCell ref="A15:I15"/>
    <mergeCell ref="D16:I18"/>
    <mergeCell ref="A16:B18"/>
    <mergeCell ref="A19:B19"/>
    <mergeCell ref="D20:I20"/>
    <mergeCell ref="D21:I21"/>
    <mergeCell ref="D22:I22"/>
    <mergeCell ref="D23:I23"/>
  </mergeCells>
  <printOptions horizontalCentered="1"/>
  <pageMargins left="0.51181102362204722" right="0" top="0.78740157480314965" bottom="0.78740157480314965" header="0.31496062992125984" footer="0.31496062992125984"/>
  <pageSetup paperSize="9" scale="97" orientation="landscape" r:id="rId1"/>
  <ignoredErrors>
    <ignoredError sqref="C18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319955</dc:creator>
  <cp:lastModifiedBy>Usuário do Windows</cp:lastModifiedBy>
  <cp:lastPrinted>2019-05-06T17:06:42Z</cp:lastPrinted>
  <dcterms:created xsi:type="dcterms:W3CDTF">2016-03-11T16:22:38Z</dcterms:created>
  <dcterms:modified xsi:type="dcterms:W3CDTF">2020-09-08T16:41:53Z</dcterms:modified>
</cp:coreProperties>
</file>