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1. CADERNOS TÉCNICOS\Controle de Pragas\DOCUMENTOS ATUALIZADOS PARA PUBLICAR\"/>
    </mc:Choice>
  </mc:AlternateContent>
  <xr:revisionPtr revIDLastSave="0" documentId="8_{8260E038-E46C-49F2-919B-2E327C54D32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1" sheetId="1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9" l="1"/>
  <c r="H33" i="19" l="1"/>
  <c r="I12" i="19"/>
  <c r="I18" i="19"/>
  <c r="I14" i="19"/>
  <c r="I19" i="19" l="1"/>
  <c r="H34" i="19" l="1"/>
  <c r="H35" i="19" s="1" a="1"/>
  <c r="H35" i="19" s="1"/>
  <c r="H36" i="1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<sst xmlns="http://schemas.openxmlformats.org/spreadsheetml/2006/main" count="52" uniqueCount="52">
  <si>
    <t>ANEXO III - RELATÓRIO DE AVALIAÇÃO DA QUALIDADE DOS SERVIÇOS</t>
  </si>
  <si>
    <t xml:space="preserve">Contrato nº: </t>
  </si>
  <si>
    <t>Objeto:</t>
  </si>
  <si>
    <t>Prestação de serviços de desinsetização e desratização</t>
  </si>
  <si>
    <t>Data:</t>
  </si>
  <si>
    <t>Contratada:</t>
  </si>
  <si>
    <t>Unidade:</t>
  </si>
  <si>
    <t>Mês de Referência:</t>
  </si>
  <si>
    <t>Responsável pela Fiscalização:</t>
  </si>
  <si>
    <t>Valor Mensal:</t>
  </si>
  <si>
    <t>Valor da Glosa*:</t>
  </si>
  <si>
    <t>Valor Total Aferido:</t>
  </si>
  <si>
    <t>*Nos termos do item 9.8.1 do Termo de Referência.</t>
  </si>
  <si>
    <t>AVALIAÇÃO DE QUALIDADE DOS SERVIÇOS</t>
  </si>
  <si>
    <t>Itens de avaliação</t>
  </si>
  <si>
    <t>Detalhamento do item</t>
  </si>
  <si>
    <t>Peso 
(a)</t>
  </si>
  <si>
    <t>Nota
(b)</t>
  </si>
  <si>
    <t>Subtotal
(c = a x b)</t>
  </si>
  <si>
    <t>Execução das Atividades</t>
  </si>
  <si>
    <t>• Prestação de serviço em conformidade com o especificado no Contrato e seus anexos.</t>
  </si>
  <si>
    <t>• Atendimento das solicitações dentro do prazo máximo estabelecido e na qualidade desejada, observada a eficácia da ação dos profissionais.</t>
  </si>
  <si>
    <t>Funcionários da contratada</t>
  </si>
  <si>
    <t>• Conduta dos funcionários da Contratada com o público interno e externo do TJSP.</t>
  </si>
  <si>
    <t xml:space="preserve">• Uso de crachá de identificação pessoal com foto recente. </t>
  </si>
  <si>
    <t>• Uso de uniformes em perfeito estado de conservação, adequados às condições climáticas e às tarefas a serem executadas.</t>
  </si>
  <si>
    <t>• Utilização de equipamentos de proteção individual.</t>
  </si>
  <si>
    <t>Comunicação</t>
  </si>
  <si>
    <t>• Eficiência dos canais de comunicação com a contratada (atendimento  telefônico, respostas a e-mails, respostas a notificações, etc).</t>
  </si>
  <si>
    <t>NOTA FINAL</t>
  </si>
  <si>
    <t>Considerações (ocorrências que embasaram a avaliação):</t>
  </si>
  <si>
    <t>CRITÉRIOS DE AVALIAÇÃO</t>
  </si>
  <si>
    <t>Conceito</t>
  </si>
  <si>
    <t>Pontuação</t>
  </si>
  <si>
    <t>Percentual de liberação</t>
  </si>
  <si>
    <t>Nota final obtida</t>
  </si>
  <si>
    <t>Bom</t>
  </si>
  <si>
    <t>Liberação total da fatura</t>
  </si>
  <si>
    <t>Maior ou igual a 4</t>
  </si>
  <si>
    <t>Regular</t>
  </si>
  <si>
    <t>Liberação de 95% da fatura</t>
  </si>
  <si>
    <t>Maior ou igual a 3 e menor que 4</t>
  </si>
  <si>
    <t>Ruim</t>
  </si>
  <si>
    <t>Liberação de 90% da fatura</t>
  </si>
  <si>
    <t>Menor que 3</t>
  </si>
  <si>
    <t>CÁLCULO DO VALOR DA NOTA FISCAL</t>
  </si>
  <si>
    <t>Valor mensal</t>
  </si>
  <si>
    <t>Nota final</t>
  </si>
  <si>
    <t>Percentual de liberação da fatura</t>
  </si>
  <si>
    <t>Valor da Nota Fiscal</t>
  </si>
  <si>
    <t>Assinatura do Responsável pela Fiscalização:</t>
  </si>
  <si>
    <t>Assinatura do Responsável pela Contratada: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</si>
</sst>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i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left"/>
    </xf>
    <xf numFmtId="2" fontId="3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3" xfId="0" applyFill="1" applyBorder="1" applyAlignment="1" applyProtection="1">
      <alignment horizontal="left"/>
      <protection locked="0"/>
    </xf>
    <xf numFmtId="17" fontId="0" fillId="3" borderId="5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>
      <alignment horizontal="center" vertical="center" wrapText="1"/>
    </xf>
    <xf numFmtId="9" fontId="0" fillId="0" borderId="7" xfId="0" applyNumberFormat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2" fontId="0" fillId="0" borderId="7" xfId="0" applyNumberFormat="1" applyBorder="1" applyAlignment="1">
      <alignment horizontal="center" vertical="center"/>
    </xf>
    <xf numFmtId="14" fontId="0" fillId="3" borderId="10" xfId="0" applyNumberFormat="1" applyFill="1" applyBorder="1" applyProtection="1">
      <protection locked="0"/>
    </xf>
    <xf numFmtId="0" fontId="0" fillId="0" borderId="0" xfId="0" applyAlignment="1">
      <alignment horizontal="left" vertical="top"/>
    </xf>
    <xf numFmtId="7" fontId="3" fillId="3" borderId="5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top" wrapText="1"/>
    </xf>
    <xf numFmtId="7" fontId="0" fillId="3" borderId="5" xfId="0" applyNumberFormat="1" applyFill="1" applyBorder="1" applyProtection="1">
      <protection locked="0"/>
    </xf>
    <xf numFmtId="0" fontId="3" fillId="0" borderId="0" xfId="0" applyFont="1" applyAlignment="1">
      <alignment horizontal="left" vertical="top" wrapText="1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3" borderId="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7" fontId="0" fillId="3" borderId="3" xfId="0" applyNumberFormat="1" applyFill="1" applyBorder="1" applyAlignment="1" applyProtection="1">
      <alignment horizontal="center"/>
      <protection locked="0"/>
    </xf>
    <xf numFmtId="7" fontId="0" fillId="3" borderId="10" xfId="0" applyNumberForma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9" fontId="0" fillId="0" borderId="7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2" fontId="0" fillId="0" borderId="7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9" fontId="0" fillId="0" borderId="4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7" fontId="0" fillId="0" borderId="3" xfId="0" applyNumberFormat="1" applyBorder="1" applyAlignment="1">
      <alignment horizontal="center"/>
    </xf>
    <xf numFmtId="44" fontId="0" fillId="0" borderId="1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7" fontId="3" fillId="3" borderId="5" xfId="0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0" fillId="3" borderId="12" xfId="0" applyFill="1" applyBorder="1" applyAlignment="1" applyProtection="1">
      <alignment horizontal="left" vertical="top"/>
      <protection locked="0"/>
    </xf>
    <xf numFmtId="0" fontId="0" fillId="3" borderId="0" xfId="0" applyFill="1" applyAlignment="1" applyProtection="1">
      <alignment horizontal="left" vertical="top"/>
      <protection locked="0"/>
    </xf>
    <xf numFmtId="0" fontId="0" fillId="3" borderId="13" xfId="0" applyFill="1" applyBorder="1" applyAlignment="1" applyProtection="1">
      <alignment horizontal="left" vertical="top"/>
      <protection locked="0"/>
    </xf>
    <xf numFmtId="0" fontId="0" fillId="3" borderId="6" xfId="0" applyFill="1" applyBorder="1" applyAlignment="1" applyProtection="1">
      <alignment horizontal="left" vertical="top"/>
      <protection locked="0"/>
    </xf>
    <xf numFmtId="0" fontId="0" fillId="3" borderId="2" xfId="0" applyFill="1" applyBorder="1" applyAlignment="1" applyProtection="1">
      <alignment horizontal="left" vertical="top"/>
      <protection locked="0"/>
    </xf>
    <xf numFmtId="0" fontId="0" fillId="3" borderId="15" xfId="0" applyFill="1" applyBorder="1" applyAlignment="1" applyProtection="1">
      <alignment horizontal="left" vertical="top"/>
      <protection locked="0"/>
    </xf>
    <xf numFmtId="0" fontId="3" fillId="0" borderId="1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</cellXfs>
  <cellStyles count="3">
    <cellStyle name="Normal" xfId="0" builtinId="0"/>
    <cellStyle name="Vírgula 2" xfId="1" xr:uid="{00000000-0005-0000-0000-000001000000}"/>
    <cellStyle name="Vírgula 2 2" xfId="2" xr:uid="{00000000-0005-0000-0000-000002000000}"/>
  </cellStyles>
  <dxfs count="0"/>
  <tableStyles count="0" defaultTableStyle="TableStyleMedium2" defaultPivotStyle="PivotStyleLight16"/>
  <colors>
    <mruColors>
      <color rgb="FFFFFFCC"/>
      <color rgb="FFE6E6E6"/>
      <color rgb="FFE4E4E4"/>
      <color rgb="FFE8E8E8"/>
      <color rgb="FFE0E0E0"/>
      <color rgb="FFE2E2E2"/>
      <color rgb="FFE5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A442D-2118-409C-87FF-71E411AFE4BF}">
  <sheetPr>
    <pageSetUpPr fitToPage="1"/>
  </sheetPr>
  <dimension ref="A1:I39"/>
  <sheetViews>
    <sheetView showGridLines="0" tabSelected="1" workbookViewId="0">
      <selection sqref="A1:I1"/>
    </sheetView>
  </sheetViews>
  <sheetFormatPr defaultRowHeight="15" x14ac:dyDescent="0.25"/>
  <cols>
    <col min="1" max="1" width="12.5703125" customWidth="1"/>
    <col min="2" max="2" width="15.7109375" customWidth="1"/>
    <col min="3" max="3" width="8.7109375" customWidth="1"/>
    <col min="4" max="4" width="6.7109375" customWidth="1"/>
    <col min="5" max="5" width="23" customWidth="1"/>
    <col min="6" max="6" width="19.5703125" customWidth="1"/>
    <col min="7" max="7" width="10.7109375" customWidth="1"/>
    <col min="8" max="8" width="12.85546875" customWidth="1"/>
    <col min="9" max="9" width="14.7109375" customWidth="1"/>
  </cols>
  <sheetData>
    <row r="1" spans="1:9" ht="18.7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ht="42.75" customHeight="1" x14ac:dyDescent="0.25"/>
    <row r="3" spans="1:9" ht="17.100000000000001" customHeight="1" x14ac:dyDescent="0.25">
      <c r="A3" s="18" t="s">
        <v>1</v>
      </c>
      <c r="B3" s="9"/>
      <c r="C3" s="18" t="s">
        <v>2</v>
      </c>
      <c r="D3" s="32" t="s">
        <v>3</v>
      </c>
      <c r="E3" s="33"/>
      <c r="F3" s="33"/>
      <c r="G3" s="34"/>
      <c r="H3" s="18" t="s">
        <v>4</v>
      </c>
      <c r="I3" s="15"/>
    </row>
    <row r="4" spans="1:9" ht="17.100000000000001" customHeight="1" x14ac:dyDescent="0.25">
      <c r="A4" s="18" t="s">
        <v>5</v>
      </c>
      <c r="B4" s="29"/>
      <c r="C4" s="30"/>
      <c r="D4" s="30"/>
      <c r="E4" s="30"/>
      <c r="F4" s="30"/>
      <c r="G4" s="30"/>
      <c r="H4" s="30"/>
      <c r="I4" s="31"/>
    </row>
    <row r="5" spans="1:9" ht="17.100000000000001" customHeight="1" x14ac:dyDescent="0.25">
      <c r="A5" s="18" t="s">
        <v>6</v>
      </c>
      <c r="B5" s="29"/>
      <c r="C5" s="30"/>
      <c r="D5" s="30"/>
      <c r="E5" s="30"/>
      <c r="F5" s="31"/>
      <c r="G5" s="26" t="s">
        <v>7</v>
      </c>
      <c r="H5" s="27"/>
      <c r="I5" s="10"/>
    </row>
    <row r="6" spans="1:9" ht="17.100000000000001" customHeight="1" x14ac:dyDescent="0.25">
      <c r="A6" s="26" t="s">
        <v>8</v>
      </c>
      <c r="B6" s="27"/>
      <c r="C6" s="23"/>
      <c r="D6" s="24"/>
      <c r="E6" s="24"/>
      <c r="F6" s="24"/>
      <c r="G6" s="24"/>
      <c r="H6" s="24"/>
      <c r="I6" s="25"/>
    </row>
    <row r="7" spans="1:9" ht="17.100000000000001" customHeight="1" x14ac:dyDescent="0.25">
      <c r="A7" s="41" t="s">
        <v>9</v>
      </c>
      <c r="B7" s="41"/>
      <c r="C7" s="42"/>
      <c r="D7" s="43"/>
      <c r="E7" s="18" t="s">
        <v>10</v>
      </c>
      <c r="F7" s="21"/>
      <c r="G7" s="41" t="s">
        <v>11</v>
      </c>
      <c r="H7" s="41"/>
      <c r="I7" s="17" t="str">
        <f>IF(C7="","",ROUND((C7-F7),2))</f>
        <v/>
      </c>
    </row>
    <row r="8" spans="1:9" x14ac:dyDescent="0.25">
      <c r="A8" s="19" t="s">
        <v>12</v>
      </c>
      <c r="B8" s="1"/>
      <c r="C8" s="1"/>
      <c r="D8" s="1"/>
      <c r="E8" s="1"/>
      <c r="F8" s="1"/>
      <c r="G8" s="1"/>
      <c r="H8" s="1"/>
      <c r="I8" s="1"/>
    </row>
    <row r="9" spans="1:9" ht="21.75" customHeight="1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35" t="s">
        <v>13</v>
      </c>
      <c r="B10" s="36"/>
      <c r="C10" s="36"/>
      <c r="D10" s="36"/>
      <c r="E10" s="36"/>
      <c r="F10" s="36"/>
      <c r="G10" s="36"/>
      <c r="H10" s="36"/>
      <c r="I10" s="37"/>
    </row>
    <row r="11" spans="1:9" ht="30" x14ac:dyDescent="0.25">
      <c r="A11" s="38" t="s">
        <v>14</v>
      </c>
      <c r="B11" s="39"/>
      <c r="C11" s="40" t="s">
        <v>15</v>
      </c>
      <c r="D11" s="40"/>
      <c r="E11" s="40"/>
      <c r="F11" s="40"/>
      <c r="G11" s="11" t="s">
        <v>16</v>
      </c>
      <c r="H11" s="11" t="s">
        <v>17</v>
      </c>
      <c r="I11" s="11" t="s">
        <v>18</v>
      </c>
    </row>
    <row r="12" spans="1:9" ht="30.75" customHeight="1" x14ac:dyDescent="0.25">
      <c r="A12" s="44" t="s">
        <v>19</v>
      </c>
      <c r="B12" s="45"/>
      <c r="C12" s="48" t="s">
        <v>20</v>
      </c>
      <c r="D12" s="49"/>
      <c r="E12" s="49"/>
      <c r="F12" s="50"/>
      <c r="G12" s="51">
        <v>0.5</v>
      </c>
      <c r="H12" s="53"/>
      <c r="I12" s="55">
        <f>H12*G12</f>
        <v>0</v>
      </c>
    </row>
    <row r="13" spans="1:9" ht="33" customHeight="1" x14ac:dyDescent="0.25">
      <c r="A13" s="46"/>
      <c r="B13" s="47"/>
      <c r="C13" s="57" t="s">
        <v>21</v>
      </c>
      <c r="D13" s="58"/>
      <c r="E13" s="58"/>
      <c r="F13" s="59"/>
      <c r="G13" s="52"/>
      <c r="H13" s="54"/>
      <c r="I13" s="56"/>
    </row>
    <row r="14" spans="1:9" ht="27" customHeight="1" x14ac:dyDescent="0.25">
      <c r="A14" s="44" t="s">
        <v>22</v>
      </c>
      <c r="B14" s="45"/>
      <c r="C14" s="48" t="s">
        <v>23</v>
      </c>
      <c r="D14" s="49"/>
      <c r="E14" s="49"/>
      <c r="F14" s="50"/>
      <c r="G14" s="60">
        <v>0.25</v>
      </c>
      <c r="H14" s="53"/>
      <c r="I14" s="55">
        <f t="shared" ref="I14:I18" si="0">H14*G14</f>
        <v>0</v>
      </c>
    </row>
    <row r="15" spans="1:9" ht="18" customHeight="1" x14ac:dyDescent="0.25">
      <c r="A15" s="46"/>
      <c r="B15" s="47"/>
      <c r="C15" s="57" t="s">
        <v>24</v>
      </c>
      <c r="D15" s="58"/>
      <c r="E15" s="58"/>
      <c r="F15" s="59"/>
      <c r="G15" s="61"/>
      <c r="H15" s="54"/>
      <c r="I15" s="56"/>
    </row>
    <row r="16" spans="1:9" ht="30.75" customHeight="1" x14ac:dyDescent="0.25">
      <c r="A16" s="46"/>
      <c r="B16" s="47"/>
      <c r="C16" s="57" t="s">
        <v>25</v>
      </c>
      <c r="D16" s="58"/>
      <c r="E16" s="58"/>
      <c r="F16" s="59"/>
      <c r="G16" s="61"/>
      <c r="H16" s="54"/>
      <c r="I16" s="56"/>
    </row>
    <row r="17" spans="1:9" ht="18" customHeight="1" x14ac:dyDescent="0.25">
      <c r="A17" s="46"/>
      <c r="B17" s="47"/>
      <c r="C17" s="63" t="s">
        <v>26</v>
      </c>
      <c r="D17" s="64"/>
      <c r="E17" s="64"/>
      <c r="F17" s="65"/>
      <c r="G17" s="61"/>
      <c r="H17" s="62"/>
      <c r="I17" s="56"/>
    </row>
    <row r="18" spans="1:9" ht="44.25" customHeight="1" x14ac:dyDescent="0.25">
      <c r="A18" s="44" t="s">
        <v>27</v>
      </c>
      <c r="B18" s="45"/>
      <c r="C18" s="49" t="s">
        <v>28</v>
      </c>
      <c r="D18" s="49"/>
      <c r="E18" s="49"/>
      <c r="F18" s="49"/>
      <c r="G18" s="12">
        <v>0.25</v>
      </c>
      <c r="H18" s="13"/>
      <c r="I18" s="14">
        <f t="shared" si="0"/>
        <v>0</v>
      </c>
    </row>
    <row r="19" spans="1:9" ht="21" customHeight="1" x14ac:dyDescent="0.25">
      <c r="A19" s="78" t="s">
        <v>29</v>
      </c>
      <c r="B19" s="79"/>
      <c r="C19" s="79"/>
      <c r="D19" s="79"/>
      <c r="E19" s="79"/>
      <c r="F19" s="79"/>
      <c r="G19" s="79"/>
      <c r="H19" s="80"/>
      <c r="I19" s="2">
        <f>SUM(I12:I18)</f>
        <v>0</v>
      </c>
    </row>
    <row r="21" spans="1:9" x14ac:dyDescent="0.25">
      <c r="A21" s="81" t="s">
        <v>30</v>
      </c>
      <c r="B21" s="82"/>
      <c r="C21" s="82"/>
      <c r="D21" s="82"/>
      <c r="E21" s="82"/>
      <c r="F21" s="82"/>
      <c r="G21" s="82"/>
      <c r="H21" s="82"/>
      <c r="I21" s="83"/>
    </row>
    <row r="22" spans="1:9" x14ac:dyDescent="0.25">
      <c r="A22" s="84"/>
      <c r="B22" s="85"/>
      <c r="C22" s="85"/>
      <c r="D22" s="85"/>
      <c r="E22" s="85"/>
      <c r="F22" s="85"/>
      <c r="G22" s="85"/>
      <c r="H22" s="85"/>
      <c r="I22" s="86"/>
    </row>
    <row r="23" spans="1:9" x14ac:dyDescent="0.25">
      <c r="A23" s="84"/>
      <c r="B23" s="85"/>
      <c r="C23" s="85"/>
      <c r="D23" s="85"/>
      <c r="E23" s="85"/>
      <c r="F23" s="85"/>
      <c r="G23" s="85"/>
      <c r="H23" s="85"/>
      <c r="I23" s="86"/>
    </row>
    <row r="24" spans="1:9" x14ac:dyDescent="0.25">
      <c r="A24" s="87"/>
      <c r="B24" s="88"/>
      <c r="C24" s="88"/>
      <c r="D24" s="88"/>
      <c r="E24" s="88"/>
      <c r="F24" s="88"/>
      <c r="G24" s="88"/>
      <c r="H24" s="88"/>
      <c r="I24" s="89"/>
    </row>
    <row r="25" spans="1:9" ht="24.9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</row>
    <row r="26" spans="1:9" x14ac:dyDescent="0.25">
      <c r="A26" s="35" t="s">
        <v>31</v>
      </c>
      <c r="B26" s="36"/>
      <c r="C26" s="36"/>
      <c r="D26" s="36"/>
      <c r="E26" s="36"/>
      <c r="F26" s="36"/>
      <c r="G26" s="36"/>
      <c r="H26" s="36"/>
      <c r="I26" s="37"/>
    </row>
    <row r="27" spans="1:9" x14ac:dyDescent="0.25">
      <c r="A27" s="6" t="s">
        <v>32</v>
      </c>
      <c r="B27" s="6" t="s">
        <v>33</v>
      </c>
      <c r="D27" s="26" t="s">
        <v>34</v>
      </c>
      <c r="E27" s="90"/>
      <c r="F27" s="27"/>
      <c r="G27" s="40" t="s">
        <v>35</v>
      </c>
      <c r="H27" s="40"/>
      <c r="I27" s="40"/>
    </row>
    <row r="28" spans="1:9" x14ac:dyDescent="0.25">
      <c r="A28" s="3" t="s">
        <v>36</v>
      </c>
      <c r="B28" s="3">
        <v>6</v>
      </c>
      <c r="D28" s="67" t="s">
        <v>37</v>
      </c>
      <c r="E28" s="68"/>
      <c r="F28" s="69"/>
      <c r="G28" s="91" t="s">
        <v>38</v>
      </c>
      <c r="H28" s="91"/>
      <c r="I28" s="91"/>
    </row>
    <row r="29" spans="1:9" x14ac:dyDescent="0.25">
      <c r="A29" s="3" t="s">
        <v>39</v>
      </c>
      <c r="B29" s="3">
        <v>3</v>
      </c>
      <c r="D29" s="67" t="s">
        <v>40</v>
      </c>
      <c r="E29" s="68"/>
      <c r="F29" s="69"/>
      <c r="G29" s="91" t="s">
        <v>41</v>
      </c>
      <c r="H29" s="91"/>
      <c r="I29" s="91"/>
    </row>
    <row r="30" spans="1:9" x14ac:dyDescent="0.25">
      <c r="A30" s="3" t="s">
        <v>42</v>
      </c>
      <c r="B30" s="3">
        <v>1</v>
      </c>
      <c r="D30" s="67" t="s">
        <v>43</v>
      </c>
      <c r="E30" s="68"/>
      <c r="F30" s="69"/>
      <c r="G30" s="91" t="s">
        <v>44</v>
      </c>
      <c r="H30" s="91"/>
      <c r="I30" s="91"/>
    </row>
    <row r="31" spans="1:9" ht="24.95" customHeight="1" x14ac:dyDescent="0.25">
      <c r="A31" s="7"/>
      <c r="B31" s="7"/>
      <c r="D31" s="8"/>
      <c r="E31" s="8"/>
      <c r="F31" s="8"/>
      <c r="G31" s="7"/>
      <c r="H31" s="7"/>
      <c r="I31" s="7"/>
    </row>
    <row r="32" spans="1:9" x14ac:dyDescent="0.25">
      <c r="A32" s="35" t="s">
        <v>45</v>
      </c>
      <c r="B32" s="36"/>
      <c r="C32" s="36"/>
      <c r="D32" s="36"/>
      <c r="E32" s="36"/>
      <c r="F32" s="36"/>
      <c r="G32" s="36"/>
      <c r="H32" s="36"/>
      <c r="I32" s="37"/>
    </row>
    <row r="33" spans="1:9" x14ac:dyDescent="0.25">
      <c r="A33" s="67" t="s">
        <v>46</v>
      </c>
      <c r="B33" s="68"/>
      <c r="C33" s="68"/>
      <c r="D33" s="68"/>
      <c r="E33" s="68"/>
      <c r="F33" s="68"/>
      <c r="G33" s="69"/>
      <c r="H33" s="70" t="str">
        <f>IF(I7="","",I7)</f>
        <v/>
      </c>
      <c r="I33" s="71"/>
    </row>
    <row r="34" spans="1:9" x14ac:dyDescent="0.25">
      <c r="A34" s="72" t="s">
        <v>47</v>
      </c>
      <c r="B34" s="72"/>
      <c r="C34" s="72"/>
      <c r="D34" s="72"/>
      <c r="E34" s="72"/>
      <c r="F34" s="72"/>
      <c r="G34" s="72"/>
      <c r="H34" s="73" t="str">
        <f>IF(I19=0,"",I19)</f>
        <v/>
      </c>
      <c r="I34" s="72"/>
    </row>
    <row r="35" spans="1:9" x14ac:dyDescent="0.25">
      <c r="A35" s="72" t="s">
        <v>48</v>
      </c>
      <c r="B35" s="72"/>
      <c r="C35" s="72"/>
      <c r="D35" s="72"/>
      <c r="E35" s="72"/>
      <c r="F35" s="72"/>
      <c r="G35" s="72"/>
      <c r="H35" s="74" t="str" cm="1">
        <f t="array" ref="H35">_xlfn.IFS(OR(H12="",H14="",H18=""),"",H34&gt;=4,100%,IF(AND(H34&gt;=3,H34&lt;4),95%),95%,3&gt;H34,90%)</f>
        <v/>
      </c>
      <c r="I35" s="74"/>
    </row>
    <row r="36" spans="1:9" ht="20.100000000000001" customHeight="1" x14ac:dyDescent="0.25">
      <c r="A36" s="75" t="s">
        <v>49</v>
      </c>
      <c r="B36" s="75"/>
      <c r="C36" s="75"/>
      <c r="D36" s="75"/>
      <c r="E36" s="75"/>
      <c r="F36" s="75"/>
      <c r="G36" s="75"/>
      <c r="H36" s="76" t="str">
        <f>IF(H33="","",IF(H35="","",H33*H35))</f>
        <v/>
      </c>
      <c r="I36" s="76"/>
    </row>
    <row r="37" spans="1:9" ht="67.5" customHeight="1" x14ac:dyDescent="0.25">
      <c r="A37" s="4"/>
      <c r="B37" s="4"/>
      <c r="C37" s="4"/>
      <c r="D37" s="4"/>
      <c r="E37" s="4"/>
      <c r="F37" s="4"/>
      <c r="G37" s="4"/>
      <c r="H37" s="5"/>
      <c r="I37" s="4"/>
    </row>
    <row r="38" spans="1:9" x14ac:dyDescent="0.25">
      <c r="A38" s="77" t="s">
        <v>50</v>
      </c>
      <c r="B38" s="77"/>
      <c r="C38" s="77"/>
      <c r="D38" s="77"/>
      <c r="E38" s="22"/>
      <c r="F38" s="77" t="s">
        <v>51</v>
      </c>
      <c r="G38" s="77"/>
      <c r="H38" s="77"/>
      <c r="I38" s="77"/>
    </row>
    <row r="39" spans="1:9" ht="58.5" customHeight="1" x14ac:dyDescent="0.25">
      <c r="A39" s="66"/>
      <c r="B39" s="66"/>
      <c r="C39" s="66"/>
      <c r="D39" s="66"/>
      <c r="E39" s="20"/>
      <c r="F39" s="66"/>
      <c r="G39" s="66"/>
      <c r="H39" s="66"/>
      <c r="I39" s="66"/>
    </row>
  </sheetData>
  <sheetProtection sheet="1" objects="1" scenarios="1"/>
  <mergeCells count="54">
    <mergeCell ref="F38:I38"/>
    <mergeCell ref="A19:H19"/>
    <mergeCell ref="A21:I21"/>
    <mergeCell ref="A22:I24"/>
    <mergeCell ref="A26:I26"/>
    <mergeCell ref="D27:F27"/>
    <mergeCell ref="G27:I27"/>
    <mergeCell ref="D28:F28"/>
    <mergeCell ref="G28:I28"/>
    <mergeCell ref="D29:F29"/>
    <mergeCell ref="G29:I29"/>
    <mergeCell ref="D30:F30"/>
    <mergeCell ref="G30:I30"/>
    <mergeCell ref="I14:I17"/>
    <mergeCell ref="C17:F17"/>
    <mergeCell ref="A18:B18"/>
    <mergeCell ref="C18:F18"/>
    <mergeCell ref="A39:D39"/>
    <mergeCell ref="F39:I39"/>
    <mergeCell ref="A32:I32"/>
    <mergeCell ref="A33:G33"/>
    <mergeCell ref="H33:I33"/>
    <mergeCell ref="A34:G34"/>
    <mergeCell ref="H34:I34"/>
    <mergeCell ref="A35:G35"/>
    <mergeCell ref="H35:I35"/>
    <mergeCell ref="A36:G36"/>
    <mergeCell ref="H36:I36"/>
    <mergeCell ref="A38:D38"/>
    <mergeCell ref="C15:F15"/>
    <mergeCell ref="A14:B17"/>
    <mergeCell ref="C14:F14"/>
    <mergeCell ref="G14:G17"/>
    <mergeCell ref="H14:H17"/>
    <mergeCell ref="C16:F16"/>
    <mergeCell ref="A12:B13"/>
    <mergeCell ref="C12:F12"/>
    <mergeCell ref="G12:G13"/>
    <mergeCell ref="H12:H13"/>
    <mergeCell ref="I12:I13"/>
    <mergeCell ref="C13:F13"/>
    <mergeCell ref="A10:I10"/>
    <mergeCell ref="A11:B11"/>
    <mergeCell ref="C11:F11"/>
    <mergeCell ref="A7:B7"/>
    <mergeCell ref="C7:D7"/>
    <mergeCell ref="G7:H7"/>
    <mergeCell ref="C6:I6"/>
    <mergeCell ref="A6:B6"/>
    <mergeCell ref="A1:I1"/>
    <mergeCell ref="B4:I4"/>
    <mergeCell ref="B5:F5"/>
    <mergeCell ref="G5:H5"/>
    <mergeCell ref="D3:G3"/>
  </mergeCells>
  <dataValidations count="1">
    <dataValidation type="list" allowBlank="1" showInputMessage="1" showErrorMessage="1" sqref="H12:H18" xr:uid="{1D39F92E-76D9-4BAB-91AE-FE56BF14208B}">
      <formula1>$B$28:$B$30</formula1>
    </dataValidation>
  </dataValidations>
  <pageMargins left="0.511811024" right="0.511811024" top="0.78740157499999996" bottom="0.78740157499999996" header="0.31496062000000002" footer="0.31496062000000002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7C5014E5823D419994FAB30FE3D271" ma:contentTypeVersion="3" ma:contentTypeDescription="Crie um novo documento." ma:contentTypeScope="" ma:versionID="ba53c259196134419249fbc149326c60">
  <xsd:schema xmlns:xsd="http://www.w3.org/2001/XMLSchema" xmlns:xs="http://www.w3.org/2001/XMLSchema" xmlns:p="http://schemas.microsoft.com/office/2006/metadata/properties" xmlns:ns2="ec0547da-fd82-43bd-8d0e-2bd915bd89de" targetNamespace="http://schemas.microsoft.com/office/2006/metadata/properties" ma:root="true" ma:fieldsID="850160052c997e2bafbb05f7f4363e0d" ns2:_="">
    <xsd:import namespace="ec0547da-fd82-43bd-8d0e-2bd915bd89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547da-fd82-43bd-8d0e-2bd915bd8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E8928A-B898-4BA3-9995-1DAF7A6D28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0547da-fd82-43bd-8d0e-2bd915bd89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30F4A8-738A-42DA-9BA7-FDE0EDA2EB26}">
  <ds:schemaRefs>
    <ds:schemaRef ds:uri="http://schemas.microsoft.com/office/2006/metadata/properties"/>
    <ds:schemaRef ds:uri="http://schemas.microsoft.com/office/infopath/2007/PartnerControls"/>
    <ds:schemaRef ds:uri="67a8ff83-e59e-4062-bfae-724d313d5631"/>
    <ds:schemaRef ds:uri="b597b8af-1dcb-4c37-a203-05c2fc564c35"/>
  </ds:schemaRefs>
</ds:datastoreItem>
</file>

<file path=customXml/itemProps3.xml><?xml version="1.0" encoding="utf-8"?>
<ds:datastoreItem xmlns:ds="http://schemas.openxmlformats.org/officeDocument/2006/customXml" ds:itemID="{9C92765E-EAD5-41A2-AA25-44ED0E21A0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JACSON GARCIA DE SOUSA</cp:lastModifiedBy>
  <cp:revision/>
  <dcterms:created xsi:type="dcterms:W3CDTF">2022-08-04T17:44:53Z</dcterms:created>
  <dcterms:modified xsi:type="dcterms:W3CDTF">2026-08-13T14:23:23Z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0x010100377C5014E5823D419994FAB30FE3D271</vt:lpwstr>
  </property>
  <property fmtid="{D5CDD505-2E9C-101B-9397-08002B2CF9AE}" pid="3" name="MediaServiceImageTags">
    <vt:lpwstr/>
  </property>
</Properties>
</file>